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7. Demonstrativos Financeiros\Registro de Receitas e Despesas\VERSÃO COMPLETA - EXCEL E PDF\2021\"/>
    </mc:Choice>
  </mc:AlternateContent>
  <xr:revisionPtr revIDLastSave="0" documentId="13_ncr:1_{8FC15F45-E57B-475B-9046-6452509B4A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S DE RECEITAS E DESPES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B20" i="3"/>
  <c r="B19" i="3" l="1"/>
  <c r="B17" i="3" l="1"/>
  <c r="B16" i="3"/>
  <c r="C14" i="3"/>
  <c r="B14" i="3"/>
  <c r="B13" i="3"/>
  <c r="B10" i="3"/>
  <c r="B9" i="3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<sst xmlns="http://schemas.openxmlformats.org/spreadsheetml/2006/main" count="17" uniqueCount="17">
  <si>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</si>
  <si>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</si>
  <si>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</si>
  <si>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</si>
  <si>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</si>
  <si>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</si>
  <si>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</si>
  <si>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</si>
  <si>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</si>
  <si>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</si>
  <si>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</si>
  <si>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</si>
  <si>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PRONTOS SOCORROS MUNICIPAIS DE TABOÃO DA SERRA</t>
  </si>
  <si>
    <t>REGISTROS DE RECEITAS E DESPESAS</t>
  </si>
  <si>
    <t xml:space="preserve">Receitas </t>
  </si>
  <si>
    <t>Despesas</t>
  </si>
  <si>
    <t>Fonte: Prestação de Contas SMS - dez./21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</si>
</sst>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3" fontId="0" fillId="0" borderId="0" xfId="1" applyFont="1"/>
    <xf numFmtId="164" fontId="0" fillId="0" borderId="0" xfId="0" applyNumberFormat="1"/>
    <xf numFmtId="164" fontId="3" fillId="0" borderId="1" xfId="0" applyNumberFormat="1" applyFont="1" applyBorder="1"/>
    <xf numFmtId="0" fontId="2" fillId="0" borderId="0" xfId="0" applyFont="1" applyFill="1" applyBorder="1" applyAlignment="1">
      <alignment horizontal="left"/>
    </xf>
    <xf numFmtId="164" fontId="0" fillId="0" borderId="1" xfId="0" applyNumberFormat="1" applyFill="1" applyBorder="1"/>
    <xf numFmtId="164" fontId="3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1247776</xdr:colOff>
      <xdr:row>0</xdr:row>
      <xdr:rowOff>76200</xdr:rowOff>
    </xdr:from>
    <xdr:to>
      <xdr:col>3</xdr:col>
      <xdr:colOff>1</xdr:colOff>
      <xdr:row>2</xdr:row>
      <xdr:rowOff>143435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0D13F6-B295-437D-85A1-5CB014227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76200"/>
          <a:ext cx="476250" cy="4482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171450</xdr:colOff>
      <xdr:row>3</xdr:row>
      <xdr:rowOff>2812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8AF98D-5146-41B0-8D2E-6016DD36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04874" cy="57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57D-CE09-459D-BB7C-5761DBD4F06A}">
  <dimension ref="A2:I23"/>
  <sheetViews>
    <sheetView showGridLines="0" tabSelected="1" topLeftCell="A7" workbookViewId="0">
      <selection activeCell="B17" sqref="B17"/>
    </sheetView>
  </sheetViews>
  <sheetFormatPr defaultRowHeight="15" x14ac:dyDescent="0.25"/>
  <cols>
    <col min="1" max="1" width="11" customWidth="1"/>
    <col min="2" max="3" width="25.85546875" customWidth="1"/>
    <col min="4" max="4" width="14.28515625" bestFit="1" customWidth="1"/>
    <col min="5" max="5" width="15.85546875" bestFit="1" customWidth="1"/>
    <col min="6" max="6" width="13.28515625" bestFit="1" customWidth="1"/>
    <col min="7" max="9" width="12.85546875" bestFit="1" customWidth="1"/>
  </cols>
  <sheetData>
    <row r="2" spans="1:9" x14ac:dyDescent="0.25">
      <c r="B2" s="12"/>
      <c r="C2" s="12"/>
    </row>
    <row r="3" spans="1:9" x14ac:dyDescent="0.25">
      <c r="B3" s="10"/>
      <c r="C3" s="10"/>
    </row>
    <row r="4" spans="1:9" x14ac:dyDescent="0.25">
      <c r="A4" s="13" t="s">
        <v>12</v>
      </c>
      <c r="B4" s="13"/>
      <c r="C4" s="13"/>
    </row>
    <row r="5" spans="1:9" x14ac:dyDescent="0.25">
      <c r="B5" s="11"/>
      <c r="C5" s="11"/>
    </row>
    <row r="6" spans="1:9" x14ac:dyDescent="0.25">
      <c r="A6" s="13" t="s">
        <v>13</v>
      </c>
      <c r="B6" s="13"/>
      <c r="C6" s="13"/>
    </row>
    <row r="8" spans="1:9" x14ac:dyDescent="0.25">
      <c r="A8" s="2">
        <v>2021</v>
      </c>
      <c r="B8" s="2" t="s">
        <v>14</v>
      </c>
      <c r="C8" s="2" t="s">
        <v>15</v>
      </c>
    </row>
    <row r="9" spans="1:9" x14ac:dyDescent="0.25">
      <c r="A9" s="1" t="s">
        <v>0</v>
      </c>
      <c r="B9" s="3">
        <f>62+8552.1-4226.93</f>
        <v>4387.17</v>
      </c>
      <c r="C9" s="6">
        <v>5991589.2379999999</v>
      </c>
      <c r="D9" s="4"/>
      <c r="E9" s="4"/>
      <c r="F9" s="4"/>
      <c r="G9" s="4"/>
      <c r="H9" s="4"/>
      <c r="I9" s="4"/>
    </row>
    <row r="10" spans="1:9" x14ac:dyDescent="0.25">
      <c r="A10" s="1" t="s">
        <v>1</v>
      </c>
      <c r="B10" s="3">
        <f>6124526.34-5339.11</f>
        <v>6119187.2299999995</v>
      </c>
      <c r="C10" s="6">
        <v>5711785.3199999984</v>
      </c>
      <c r="D10" s="4"/>
      <c r="E10" s="4"/>
      <c r="F10" s="4"/>
    </row>
    <row r="11" spans="1:9" x14ac:dyDescent="0.25">
      <c r="A11" s="1" t="s">
        <v>2</v>
      </c>
      <c r="B11" s="8">
        <v>6179850.4199999999</v>
      </c>
      <c r="C11" s="9">
        <v>6375302.2799999975</v>
      </c>
      <c r="D11" s="4"/>
      <c r="E11" s="4"/>
      <c r="F11" s="4"/>
    </row>
    <row r="12" spans="1:9" x14ac:dyDescent="0.25">
      <c r="A12" s="1" t="s">
        <v>3</v>
      </c>
      <c r="B12" s="8">
        <v>6088047.5</v>
      </c>
      <c r="C12" s="9">
        <v>6128135.0499999998</v>
      </c>
      <c r="D12" s="4"/>
      <c r="E12" s="4"/>
      <c r="F12" s="4"/>
    </row>
    <row r="13" spans="1:9" x14ac:dyDescent="0.25">
      <c r="A13" s="1" t="s">
        <v>4</v>
      </c>
      <c r="B13" s="3">
        <f>6126963.91-6000</f>
        <v>6120963.9100000001</v>
      </c>
      <c r="C13" s="6">
        <v>6308115.1799999988</v>
      </c>
      <c r="D13" s="4"/>
      <c r="E13" s="4"/>
      <c r="F13" s="4"/>
    </row>
    <row r="14" spans="1:9" x14ac:dyDescent="0.25">
      <c r="A14" s="1" t="s">
        <v>5</v>
      </c>
      <c r="B14" s="3">
        <f>(2042-2000)+6106063.42-7746.16</f>
        <v>6098359.2599999998</v>
      </c>
      <c r="C14" s="6">
        <f>4223775.93+1327460.68</f>
        <v>5551236.6099999994</v>
      </c>
      <c r="D14" s="4"/>
      <c r="E14" s="4"/>
      <c r="F14" s="4"/>
    </row>
    <row r="15" spans="1:9" x14ac:dyDescent="0.25">
      <c r="A15" s="1" t="s">
        <v>6</v>
      </c>
      <c r="B15" s="3">
        <v>6147898.0099999998</v>
      </c>
      <c r="C15" s="6">
        <v>5927187.7100000009</v>
      </c>
      <c r="D15" s="4"/>
      <c r="E15" s="5"/>
    </row>
    <row r="16" spans="1:9" x14ac:dyDescent="0.25">
      <c r="A16" s="1" t="s">
        <v>7</v>
      </c>
      <c r="B16" s="3">
        <f>6137373.17-988.95</f>
        <v>6136384.2199999997</v>
      </c>
      <c r="C16" s="6">
        <v>5922481.2800000012</v>
      </c>
      <c r="D16" s="4"/>
    </row>
    <row r="17" spans="1:4" x14ac:dyDescent="0.25">
      <c r="A17" s="1" t="s">
        <v>8</v>
      </c>
      <c r="B17" s="6">
        <f>6137847.13-10662.64</f>
        <v>6127184.4900000002</v>
      </c>
      <c r="C17" s="6">
        <v>5989828.2699999996</v>
      </c>
    </row>
    <row r="18" spans="1:4" x14ac:dyDescent="0.25">
      <c r="A18" s="1" t="s">
        <v>9</v>
      </c>
      <c r="B18" s="6">
        <v>6107582.4500000002</v>
      </c>
      <c r="C18" s="6">
        <v>6207391.9299999997</v>
      </c>
    </row>
    <row r="19" spans="1:4" x14ac:dyDescent="0.25">
      <c r="A19" s="1" t="s">
        <v>10</v>
      </c>
      <c r="B19" s="3">
        <f>4693235.76+1426068.94-5591.6-398.22</f>
        <v>6113314.8799999999</v>
      </c>
      <c r="C19" s="6">
        <v>6209851.0499999998</v>
      </c>
    </row>
    <row r="20" spans="1:4" x14ac:dyDescent="0.25">
      <c r="A20" s="1" t="s">
        <v>11</v>
      </c>
      <c r="B20" s="3">
        <f>4560734.67+1584290.7-882.63-2176.45</f>
        <v>6141966.29</v>
      </c>
      <c r="C20" s="6">
        <f>5684453.21+1727342.23</f>
        <v>7411795.4399999995</v>
      </c>
      <c r="D20" s="5"/>
    </row>
    <row r="21" spans="1:4" x14ac:dyDescent="0.25">
      <c r="B21" s="5"/>
      <c r="C21" s="5"/>
    </row>
    <row r="23" spans="1:4" x14ac:dyDescent="0.25">
      <c r="A23" s="7" t="s">
        <v>16</v>
      </c>
      <c r="C23" s="5"/>
    </row>
  </sheetData>
  <mergeCells count="3">
    <mergeCell ref="B2:C2"/>
    <mergeCell ref="A6:C6"/>
    <mergeCell ref="A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2018-11-14T11:11:16Z</cp:lastPrinted>
  <dcterms:created xsi:type="dcterms:W3CDTF">2018-08-24T20:28:36Z</dcterms:created>
  <dcterms:modified xsi:type="dcterms:W3CDTF">2022-01-26T18:09:00Z</dcterms:modified>
</cp:coreProperties>
</file>